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სატენდერო'!$A$6:$G$83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4" l="1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77" i="14" l="1"/>
  <c r="F78" i="14" s="1"/>
  <c r="F79" i="14" l="1"/>
  <c r="F80" i="14"/>
  <c r="F81" i="14" s="1"/>
  <c r="F82" i="14" l="1"/>
  <c r="F83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<sst xmlns="http://schemas.openxmlformats.org/spreadsheetml/2006/main" count="6470" uniqueCount="886">
  <si>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</si>
  <si>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</si>
  <si>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</si>
  <si>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</si>
  <si>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</si>
  <si>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</si>
  <si>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</si>
  <si>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</si>
  <si>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</si>
  <si>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</si>
  <si>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</si>
  <si>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</si>
  <si>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</si>
  <si>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</si>
  <si>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</si>
  <si>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</si>
  <si>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</si>
  <si>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</si>
  <si>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</si>
  <si>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</si>
  <si>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</si>
  <si>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</si>
  <si>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</si>
  <si>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</si>
  <si>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</si>
  <si>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</si>
  <si>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</si>
  <si>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</si>
  <si>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</si>
  <si>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</si>
  <si>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</si>
  <si>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</si>
  <si>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</si>
  <si>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</si>
  <si>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</si>
  <si>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</si>
  <si>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</si>
  <si>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</si>
  <si>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</si>
  <si>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</si>
  <si>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</si>
  <si>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</si>
  <si>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</si>
  <si>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</si>
  <si>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</si>
  <si>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</si>
  <si>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</si>
  <si>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</si>
  <si>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</si>
  <si>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</si>
  <si>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</si>
  <si>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</si>
  <si>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</si>
  <si>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</si>
  <si>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</si>
  <si>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</si>
  <si>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</si>
  <si>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</si>
  <si>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</si>
  <si>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</si>
  <si>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</si>
  <si>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</si>
  <si>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</si>
  <si>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</si>
  <si>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</si>
  <si>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</si>
  <si>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</si>
  <si>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</si>
  <si>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</si>
  <si>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</si>
  <si>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</si>
  <si>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</si>
  <si>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</si>
  <si>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</si>
  <si>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</si>
  <si>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</si>
  <si>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</si>
  <si>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</si>
  <si>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</si>
  <si>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</si>
  <si>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</si>
  <si>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</si>
  <si>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</si>
  <si>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</si>
  <si>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</si>
  <si>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</si>
  <si>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</si>
  <si>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</si>
  <si>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</si>
  <si>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</si>
  <si>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</si>
  <si>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</si>
  <si>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</si>
  <si>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</si>
  <si>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</si>
  <si>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</si>
  <si>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</si>
  <si>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</si>
  <si>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</si>
  <si>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</si>
  <si>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</si>
  <si>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</si>
  <si>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</si>
  <si>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</si>
  <si>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</si>
  <si>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</si>
  <si>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</si>
  <si>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</si>
  <si>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</si>
  <si>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</si>
  <si>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</si>
  <si>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</si>
  <si>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</si>
  <si>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</si>
  <si>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</si>
  <si>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</si>
  <si>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</si>
  <si>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</si>
  <si>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</si>
  <si>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</si>
  <si>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</si>
  <si>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</si>
  <si>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</si>
  <si>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</si>
  <si>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</si>
  <si>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</si>
  <si>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</si>
  <si>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</si>
  <si>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</si>
  <si>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</si>
  <si>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</si>
  <si>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</si>
  <si>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</si>
  <si>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</si>
  <si>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</si>
  <si>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</si>
  <si>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</si>
  <si>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</si>
  <si>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</si>
  <si>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</si>
  <si>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</si>
  <si>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</si>
  <si>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</si>
  <si>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</si>
  <si>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</si>
  <si>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</si>
  <si>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</si>
  <si>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</si>
  <si>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</si>
  <si>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</si>
  <si>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</si>
  <si>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</si>
  <si>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</si>
  <si>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</si>
  <si>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</si>
  <si>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</si>
  <si>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</si>
  <si>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</si>
  <si>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</si>
  <si>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</si>
  <si>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</si>
  <si>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</si>
  <si>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</si>
  <si>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</si>
  <si>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</si>
  <si>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</si>
  <si>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</si>
  <si>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</si>
  <si>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</si>
  <si>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</si>
  <si>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</si>
  <si>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</si>
  <si>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</si>
  <si>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</si>
  <si>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</si>
  <si>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</si>
  <si>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</si>
  <si>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</si>
  <si>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</si>
  <si>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</si>
  <si>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</si>
  <si>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</si>
  <si>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</si>
  <si>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</si>
  <si>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</si>
  <si>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</si>
  <si>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</si>
  <si>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</si>
  <si>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</si>
  <si>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</si>
  <si>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</si>
  <si>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</si>
  <si>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</si>
  <si>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</si>
  <si>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</si>
  <si>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</si>
  <si>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</si>
  <si>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</si>
  <si>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</si>
  <si>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</si>
  <si>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</si>
  <si>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</si>
  <si>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</si>
  <si>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</si>
  <si>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</si>
  <si>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</si>
  <si>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</si>
  <si>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</si>
  <si>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</si>
  <si>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</si>
  <si>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</si>
  <si>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</si>
  <si>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</si>
  <si>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</si>
  <si>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</si>
  <si>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</si>
  <si>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</si>
  <si>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</si>
  <si>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</si>
  <si>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</si>
  <si>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</si>
  <si>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</si>
  <si>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</si>
  <si>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</si>
  <si>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</si>
  <si>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</si>
  <si>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</si>
  <si>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</si>
  <si>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</si>
  <si>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</si>
  <si>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</si>
  <si>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</si>
  <si>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</si>
  <si>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</si>
  <si>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</si>
  <si>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</si>
  <si>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</si>
  <si>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</si>
  <si>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</si>
  <si>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</si>
  <si>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</si>
  <si>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</si>
  <si>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</si>
  <si>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</si>
  <si>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</si>
  <si>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</si>
  <si>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</si>
  <si>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</si>
  <si>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</si>
  <si>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</si>
  <si>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</si>
  <si>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</si>
  <si>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</si>
  <si>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</si>
  <si>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</si>
  <si>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</si>
  <si>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</si>
  <si>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</si>
  <si>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</si>
  <si>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</si>
  <si>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</si>
  <si>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</si>
  <si>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</si>
  <si>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</si>
  <si>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</si>
  <si>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</si>
  <si>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</si>
  <si>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</si>
  <si>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</si>
  <si>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</si>
  <si>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</si>
  <si>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</si>
  <si>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</si>
  <si>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</si>
  <si>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</si>
  <si>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</si>
  <si>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</si>
  <si>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</si>
  <si>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</si>
  <si>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</si>
  <si>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</si>
  <si>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</si>
  <si>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</si>
  <si>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</si>
  <si>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</si>
  <si>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</si>
  <si>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</si>
  <si>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</si>
  <si>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</si>
  <si>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</si>
  <si>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</si>
  <si>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</si>
  <si>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</si>
  <si>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</si>
  <si>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</si>
  <si>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</si>
  <si>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</si>
  <si>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</si>
  <si>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</si>
  <si>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</si>
  <si>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</si>
  <si>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</si>
  <si>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</si>
  <si>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</si>
  <si>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</si>
  <si>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</si>
  <si>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</si>
  <si>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</si>
  <si>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</si>
  <si>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</si>
  <si>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</si>
  <si>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</si>
  <si>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</si>
  <si>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</si>
  <si>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</si>
  <si>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</si>
  <si>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</si>
  <si>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</si>
  <si>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</si>
  <si>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</si>
  <si>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</si>
  <si>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</si>
  <si>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</si>
  <si>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</si>
  <si>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</si>
  <si>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</si>
  <si>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</si>
  <si>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</si>
  <si>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</si>
  <si>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</si>
  <si>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</si>
  <si>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</si>
  <si>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</si>
  <si>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</si>
  <si>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</si>
  <si>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</si>
  <si>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</si>
  <si>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</si>
  <si>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</si>
  <si>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</si>
  <si>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</si>
  <si>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</si>
  <si>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</si>
  <si>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</si>
  <si>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</si>
  <si>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</si>
  <si>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</si>
  <si>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</si>
  <si>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</si>
  <si>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</si>
  <si>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</si>
  <si>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</si>
  <si>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</si>
  <si>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</si>
  <si>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</si>
  <si>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</si>
  <si>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</si>
  <si>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</si>
  <si>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</si>
  <si>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</si>
  <si>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</si>
  <si>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</si>
  <si>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</si>
  <si>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</si>
  <si>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</si>
  <si>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</si>
  <si>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</si>
  <si>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</si>
  <si>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</si>
  <si>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</si>
  <si>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</si>
  <si>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</si>
  <si>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</si>
  <si>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</si>
  <si>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</si>
  <si>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</si>
  <si>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</si>
  <si>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</si>
  <si>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</si>
  <si>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</si>
  <si>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</si>
  <si>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</si>
  <si>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</si>
  <si>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</si>
  <si>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</si>
  <si>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</si>
  <si>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</si>
  <si>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</si>
  <si>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</si>
  <si>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</si>
  <si>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</si>
  <si>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</si>
  <si>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</si>
  <si>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</si>
  <si>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</si>
  <si>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</si>
  <si>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</si>
  <si>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</si>
  <si>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</si>
  <si>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</si>
  <si>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</si>
  <si>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</si>
  <si>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</si>
  <si>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</si>
  <si>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</si>
  <si>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</si>
  <si>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</si>
  <si>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</si>
  <si>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</si>
  <si>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</si>
  <si>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</si>
  <si>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</si>
  <si>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</si>
  <si>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</si>
  <si>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</si>
  <si>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</si>
  <si>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</si>
  <si>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</si>
  <si>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</si>
  <si>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</si>
  <si>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</si>
  <si>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</si>
  <si>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</si>
  <si>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</si>
  <si>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</si>
  <si>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</si>
  <si>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</si>
  <si>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</si>
  <si>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</si>
  <si>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</si>
  <si>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</si>
  <si>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</si>
  <si>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</si>
  <si>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</si>
  <si>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</si>
  <si>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</si>
  <si>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</si>
  <si>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</si>
  <si>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</si>
  <si>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</si>
  <si>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</si>
  <si>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</si>
  <si>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</si>
  <si>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</si>
  <si>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</si>
  <si>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</si>
  <si>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</si>
  <si>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</si>
  <si>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</si>
  <si>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</si>
  <si>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</si>
  <si>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</si>
  <si>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</si>
  <si>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</si>
  <si>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</si>
  <si>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</si>
  <si>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</si>
  <si>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</si>
  <si>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</si>
  <si>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</si>
  <si>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</si>
  <si>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</si>
  <si>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</si>
  <si>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</si>
  <si>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</si>
  <si>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</si>
  <si>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</si>
  <si>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</si>
  <si>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</si>
  <si>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</si>
  <si>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</si>
  <si>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</si>
  <si>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</si>
  <si>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</si>
  <si>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</si>
  <si>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</si>
  <si>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</si>
  <si>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</si>
  <si>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</si>
  <si>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</si>
  <si>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</si>
  <si>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</si>
  <si>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</si>
  <si>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</si>
  <si>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</si>
  <si>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</si>
  <si>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</si>
  <si>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</si>
  <si>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</si>
  <si>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</si>
  <si>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</si>
  <si>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</si>
  <si>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</si>
  <si>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</si>
  <si>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</si>
  <si>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</si>
  <si>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</si>
  <si>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</si>
  <si>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</si>
  <si>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</si>
  <si>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</si>
  <si>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</si>
  <si>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</si>
  <si>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</si>
  <si>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</si>
  <si>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</si>
  <si>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</si>
  <si>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</si>
  <si>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</si>
  <si>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</si>
  <si>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</si>
  <si>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</si>
  <si>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</si>
  <si>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</si>
  <si>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</si>
  <si>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</si>
  <si>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</si>
  <si>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</si>
  <si>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</si>
  <si>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</si>
  <si>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</si>
  <si>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</si>
  <si>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</si>
  <si>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</si>
  <si>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</si>
  <si>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</si>
  <si>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</si>
  <si>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</si>
  <si>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</si>
  <si>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</si>
  <si>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</si>
  <si>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</si>
  <si>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</si>
  <si>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</si>
  <si>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</si>
  <si>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</si>
  <si>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</si>
  <si>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</si>
  <si>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</si>
  <si>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</si>
  <si>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</si>
  <si>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</si>
  <si>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</si>
  <si>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</si>
  <si>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</si>
  <si>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</si>
  <si>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</si>
  <si>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</si>
  <si>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</si>
  <si>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</si>
  <si>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</si>
  <si>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</si>
  <si>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</si>
  <si>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</si>
  <si>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</si>
  <si>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</si>
  <si>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</si>
  <si>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</si>
  <si>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</si>
  <si>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</si>
  <si>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</si>
  <si>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</si>
  <si>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</si>
  <si>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</si>
  <si>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</si>
  <si>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</si>
  <si>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</si>
  <si>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</si>
  <si>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</si>
  <si>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</si>
  <si>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</si>
  <si>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</si>
  <si>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</si>
  <si>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</si>
  <si>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</si>
  <si>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</si>
  <si>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</si>
  <si>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</si>
  <si>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</si>
  <si>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</si>
  <si>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</si>
  <si>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</si>
  <si>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</si>
  <si>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</si>
  <si>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</si>
  <si>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</si>
  <si>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</si>
  <si>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</si>
  <si>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</si>
  <si>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</si>
  <si>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</si>
  <si>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</si>
  <si>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</si>
  <si>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</si>
  <si>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</si>
  <si>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</si>
  <si>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</si>
  <si>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</si>
  <si>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</si>
  <si>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</si>
  <si>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</si>
  <si>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</si>
  <si>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</si>
  <si>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</si>
  <si>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</si>
  <si>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</si>
  <si>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</si>
  <si>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</si>
  <si>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</si>
  <si>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</si>
  <si>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</si>
  <si>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</si>
  <si>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</si>
  <si>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</si>
  <si>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</si>
  <si>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</si>
  <si>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</si>
  <si>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</si>
  <si>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</si>
  <si>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</si>
  <si>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</si>
  <si>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</si>
  <si>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</si>
  <si>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</si>
  <si>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</si>
  <si>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</si>
  <si>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</si>
  <si>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</si>
  <si>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</si>
  <si>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</si>
  <si>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</si>
  <si>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</si>
  <si>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</si>
  <si>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</si>
  <si>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</si>
  <si>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</si>
  <si>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</si>
  <si>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</si>
  <si>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</si>
  <si>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</si>
  <si>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</si>
  <si>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</si>
  <si>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</si>
  <si>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</si>
  <si>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</si>
  <si>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</si>
  <si>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</si>
  <si>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</si>
  <si>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</si>
  <si>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</si>
  <si>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</si>
  <si>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</si>
  <si>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</si>
  <si>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</si>
  <si>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</si>
  <si>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</si>
  <si>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</si>
  <si>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</si>
  <si>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</si>
  <si>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</si>
  <si>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</si>
  <si>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</si>
  <si>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</si>
  <si>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</si>
  <si>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</si>
  <si>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</si>
  <si>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</si>
  <si>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</si>
  <si>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</si>
  <si>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</si>
  <si>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</si>
  <si>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</si>
  <si>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</si>
  <si>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</si>
  <si>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</si>
  <si>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</si>
  <si>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</si>
  <si>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</si>
  <si>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</si>
  <si>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</si>
  <si>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</si>
  <si>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</si>
  <si>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</si>
  <si>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</si>
  <si>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</si>
  <si>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</si>
  <si>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</si>
  <si>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</si>
  <si>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</si>
  <si>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</si>
  <si>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</si>
  <si>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</si>
  <si>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</si>
  <si>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</si>
  <si>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</si>
  <si>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</si>
  <si>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</si>
  <si>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</si>
  <si>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</si>
  <si>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</si>
  <si>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</si>
  <si>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</si>
  <si>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</si>
  <si>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</si>
  <si>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</si>
  <si>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</si>
  <si>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</si>
  <si>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</si>
  <si>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</si>
  <si>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</si>
  <si>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</si>
  <si>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</si>
  <si>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</si>
  <si>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</si>
  <si>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</si>
  <si>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</si>
  <si>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</si>
  <si>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</si>
  <si>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</si>
  <si>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</si>
  <si>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</si>
  <si>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</si>
  <si>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</si>
  <si>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</si>
  <si>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</si>
  <si>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</si>
  <si>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</si>
  <si>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</si>
  <si>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</si>
  <si>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</si>
  <si>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</si>
  <si>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</si>
  <si>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</si>
  <si>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</si>
  <si>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</si>
  <si>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</si>
  <si>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</si>
  <si>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</si>
  <si>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</si>
  <si>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</si>
  <si>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</si>
  <si>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</si>
  <si>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</si>
  <si>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</si>
  <si>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</si>
  <si>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</si>
  <si>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</si>
  <si>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</si>
  <si>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</si>
  <si>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</si>
  <si>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</si>
  <si>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</si>
  <si>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</si>
  <si>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</si>
  <si>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</si>
  <si>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</si>
  <si>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</si>
  <si>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</si>
  <si>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</si>
  <si>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</si>
  <si>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</si>
  <si>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</si>
  <si>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</si>
  <si>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</si>
  <si>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</si>
  <si>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</si>
  <si>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</si>
  <si>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</si>
  <si>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</si>
  <si>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</si>
  <si>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</si>
  <si>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</si>
  <si>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</si>
  <si>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</si>
  <si>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</si>
  <si>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</si>
  <si>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</si>
  <si>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</si>
  <si>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</si>
  <si>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</si>
  <si>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</si>
  <si>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</si>
  <si>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</si>
  <si>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</si>
  <si>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</si>
  <si>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</si>
  <si>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</si>
  <si>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</si>
  <si>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</si>
  <si>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</si>
  <si>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</si>
  <si>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</si>
  <si>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</si>
  <si>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</si>
  <si>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</si>
  <si>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</si>
  <si>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</si>
  <si>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</si>
  <si>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</si>
  <si>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</si>
  <si>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</si>
  <si>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</si>
  <si>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</si>
  <si>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</si>
  <si>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</si>
  <si>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</si>
  <si>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</si>
  <si>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</si>
  <si>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ჰიდროსაიზოლაციო მასალა "პენებარი"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</si>
  <si>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</si>
  <si>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</si>
  <si>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</si>
  <si>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</si>
  <si>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მანჯგალაძის II შესახვ. წყალსადენის ქსელის რეაბილიტაცია</t>
  </si>
  <si>
    <t>IV კატ. გრუნტის დამუშავება ხელით, ავტოთვითმცლელზე დატვირთვით</t>
  </si>
  <si>
    <t>გრუნტის გატანა ავტოთვითმცლელებით 30 კმ</t>
  </si>
  <si>
    <t>ჭის ქვაბულის გამაგრება ხის ფარებით</t>
  </si>
  <si>
    <t>9-1</t>
  </si>
  <si>
    <t>10-1</t>
  </si>
  <si>
    <t>13-1</t>
  </si>
  <si>
    <t>16-1</t>
  </si>
  <si>
    <t>19</t>
  </si>
  <si>
    <t>20-1</t>
  </si>
  <si>
    <t>ჩობალი d=50 მმ</t>
  </si>
  <si>
    <t>გაზინთული (გაპოხილი) თოკი ჩობალებისათვის 12მეტრი</t>
  </si>
  <si>
    <t>პოლიეთილენის შემაერთებელი ელ. ქუროს შეძენა, მოწყობა d=63 მმ</t>
  </si>
  <si>
    <t>25-2</t>
  </si>
  <si>
    <t>მილტუჩა PN16 d=63 მმ</t>
  </si>
  <si>
    <t>პოლიეთილენის ქურო უნაგირის შეძენა, მოწყობა d=63/25 მმ</t>
  </si>
  <si>
    <t>პოლიეთილენის შემაერთებელი ელ. ქუროს შეძენა, მოწყობა d=25 მმ</t>
  </si>
  <si>
    <t>პოლიეთილენის ელ. ქურო d=25 მმ</t>
  </si>
  <si>
    <t>თუჯის ურდული PN16 d=50 მმ</t>
  </si>
  <si>
    <t>წყლის ფილტრი d=20 მმ</t>
  </si>
  <si>
    <t>დამაკავშირებელი (сгон) d=20 მმ</t>
  </si>
  <si>
    <t>გადაჭ. რაოდ.</t>
  </si>
  <si>
    <t>მ²</t>
  </si>
  <si>
    <t>პოლიეთილენის ელ მუხლის შეძენა, მოწყობა d=63 მმ 45°</t>
  </si>
  <si>
    <t>პოლიეთილენის ელ მუხლის შეძენა, მოწყობა d=63 მმ 90°</t>
  </si>
  <si>
    <t>პოლიეთილენის ელ. მუხლის შეძენა, მოწყობა d=25 მმ 90°</t>
  </si>
  <si>
    <t>ქვიშის (ფრაქცია 0-5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</si>
  <si>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</si>
  <si>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</si>
  <si>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</si>
  <si>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წრიული ჭის D=1.00 მ Hსრ=1.8 მ (1 კომპ) შეძენა-მონტაჟი, რკ/ბ მრგვალი ძირის ფილა, რკ/ბ რგოლები კბილებით, რკ/ბ გადახურვის ფილა, ბეტონი მარკით B22.5 (M-300), თუჯის მრგვალი ჩარჩო-ხუფით (დატვირთვა 25 ტ), 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 (ჰიდროიზოლაციით)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</si>
  <si>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</si>
  <si>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</si>
  <si>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</si>
  <si>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</si>
  <si>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d=25 მმ შეძენა,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</si>
  <si>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</si>
  <si>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</si>
  <si>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</si>
  <si>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ჩობალის შეძენა და მოწყობა d=114 მმ (2 ცალი)</t>
  </si>
  <si>
    <t>ჩობალის შეძენა და მოწყობა d=50 მმ (32 ცალი)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</si>
  <si>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</si>
  <si>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</si>
  <si>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პოლიეთილენის ელ. ქურო d=63 მმ</t>
  </si>
  <si>
    <t>პოლიეთილენის ადაპტორი მილტუჩით PN16 d=63 მმ შეძენა და მოწყობა</t>
  </si>
  <si>
    <t>პოლიეთილენის ადაპტორი PN16 d=63 მმ</t>
  </si>
  <si>
    <t>პოლიეთილენის ქურო უნაგირი d=63/25 მმ</t>
  </si>
  <si>
    <t>პოლიეთილენის ელ მუხლი d=63 მმ 45°</t>
  </si>
  <si>
    <t>პოლიეთილენის ელ მუხლი d=63 მმ90°</t>
  </si>
  <si>
    <t>პოლიეთილენის ელ. მუხლი d=25 მმ 90°</t>
  </si>
  <si>
    <t>თუჯის ურდულის PN16 d=50 მმ შეძენა და მოწყობა</t>
  </si>
  <si>
    <t>საყრდენი ფოლადის მილის d=51/3 მმ L=0.35მ შეძენა და მოწყობა ფოლადის ფურცლით 100*100 სისქით 6 მმ (1კომპლექტი)</t>
  </si>
  <si>
    <t>სფერული ვენტილის d=20 მმ შეძენა და მონტაჟი</t>
  </si>
  <si>
    <t>სფერული ვენტილი d=20 მმ</t>
  </si>
  <si>
    <t>წყლის ფილტრის d=20 მმ შეძენა, მოწყობა</t>
  </si>
  <si>
    <t>წყალმზომისა და მოძრავი ქანჩის d=20 მმ შეძენა, მოწყობა</t>
  </si>
  <si>
    <t>წყალმზომი d=20 მმ</t>
  </si>
  <si>
    <t>მოძრავი ქანჩი (შტუცერი) d=20 მმ</t>
  </si>
  <si>
    <t>დამაკავშირებელის (сгон) შეძენა, მოწყობა d=20 მმ (16 ცალი)</t>
  </si>
  <si>
    <t>ფოლადის მილყელის შეძენა და მოწყობა d=51/3.5 მმ L=0.3 მ (2 ცალი);</t>
  </si>
  <si>
    <t>მილყელი d=51/3.5 მმ L=0.3 მ</t>
  </si>
  <si>
    <t>ფოლადის მილტუჩის შეძენა და მოწყობა d=50 მმ</t>
  </si>
  <si>
    <t>ფოლადის მილტუჩი d=50 მმ</t>
  </si>
  <si>
    <t>ფოლადის სახშობის შეძენა და მოწყობა d=50 მმ</t>
  </si>
  <si>
    <t>ფოლადის სახშობი d=50 მმ</t>
  </si>
  <si>
    <t>არსებული ფოლადის მილის d=50 მმ-იანი მილის ჩაჭრა</t>
  </si>
  <si>
    <t>საპროექტო ფოლადის მილყელის d=51/3.5 მმ დაერთება არსებულ ფოლადის d=150 მმ ქსელზე</t>
  </si>
  <si>
    <t>ფოლადის მილი d=51/3.5 მმ</t>
  </si>
  <si>
    <t>საპროექტო პოლიეთილენის PE 100 SDR 11 PN 16 d=63 მმ მილის შეჭრა არსებულ d=50 მმ წყალსადენის ფოლადის მილზე</t>
  </si>
  <si>
    <t>პოლიეთილენის მილი PE 100 SDR 11 PN 16 d=63 მმ</t>
  </si>
  <si>
    <t>საპროექტო პოლიეთილენის PE100 SDR11 PN16 d=25 მმ მილის გადაერთება საპროექტო პოლიეთილენის მილზე PE100 SDR11 PN16 d=63 მმ</t>
  </si>
  <si>
    <t>პოლიეთილენის მილი PE 100 SDR 11 PN 16 d=25 მმ</t>
  </si>
  <si>
    <t>წყალსადენის ოთხკუთხა პლასმასის კომპოზიტური ჭა 485X485X415 მმ მოწყობა ხუფით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</si>
</sst>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6.5" thickBot="1" x14ac:dyDescent="0.4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5"/>
  <sheetViews>
    <sheetView showGridLines="0" tabSelected="1" zoomScale="80" zoomScaleNormal="80" workbookViewId="0">
      <pane xSplit="2" ySplit="6" topLeftCell="C67" activePane="bottomRight" state="frozen"/>
      <selection pane="topRight" activeCell="C1" sqref="C1"/>
      <selection pane="bottomLeft" activeCell="A7" sqref="A7"/>
      <selection pane="bottomRight" activeCell="B87" sqref="B8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63"/>
    </row>
    <row r="5" spans="1:10" ht="16.5" thickBot="1" x14ac:dyDescent="0.4">
      <c r="A5" s="297"/>
      <c r="B5" s="300"/>
      <c r="C5" s="300"/>
      <c r="D5" s="300"/>
      <c r="E5" s="302"/>
      <c r="F5" s="299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>
        <v>1</v>
      </c>
      <c r="B7" s="286" t="s">
        <v>806</v>
      </c>
      <c r="C7" s="270" t="s">
        <v>773</v>
      </c>
      <c r="D7" s="271">
        <v>142.35</v>
      </c>
      <c r="E7" s="187"/>
      <c r="F7" s="187">
        <f>D7*E7</f>
        <v>0</v>
      </c>
      <c r="G7" s="252" t="s">
        <v>805</v>
      </c>
    </row>
    <row r="8" spans="1:10" s="67" customFormat="1" ht="16.5" x14ac:dyDescent="0.35">
      <c r="A8" s="270">
        <v>2</v>
      </c>
      <c r="B8" s="286" t="s">
        <v>814</v>
      </c>
      <c r="C8" s="270" t="s">
        <v>773</v>
      </c>
      <c r="D8" s="271">
        <v>15.82</v>
      </c>
      <c r="E8" s="187"/>
      <c r="F8" s="187">
        <f t="shared" ref="F8:F71" si="0">D8*E8</f>
        <v>0</v>
      </c>
      <c r="G8" s="252" t="s">
        <v>805</v>
      </c>
    </row>
    <row r="9" spans="1:10" s="67" customFormat="1" x14ac:dyDescent="0.35">
      <c r="A9" s="270">
        <v>3</v>
      </c>
      <c r="B9" s="286" t="s">
        <v>815</v>
      </c>
      <c r="C9" s="270" t="s">
        <v>19</v>
      </c>
      <c r="D9" s="271">
        <v>308.43149999999997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2">
        <v>4</v>
      </c>
      <c r="B10" s="287" t="s">
        <v>839</v>
      </c>
      <c r="C10" s="272" t="s">
        <v>773</v>
      </c>
      <c r="D10" s="271">
        <v>57.29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0">
        <v>5</v>
      </c>
      <c r="B11" s="288" t="s">
        <v>840</v>
      </c>
      <c r="C11" s="270" t="s">
        <v>773</v>
      </c>
      <c r="D11" s="117">
        <v>31.55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73" t="s">
        <v>251</v>
      </c>
      <c r="B12" s="288" t="s">
        <v>841</v>
      </c>
      <c r="C12" s="270" t="s">
        <v>773</v>
      </c>
      <c r="D12" s="117">
        <v>34.85</v>
      </c>
      <c r="E12" s="187"/>
      <c r="F12" s="187">
        <f t="shared" si="0"/>
        <v>0</v>
      </c>
      <c r="G12" s="252" t="s">
        <v>805</v>
      </c>
    </row>
    <row r="13" spans="1:10" ht="16.5" x14ac:dyDescent="0.35">
      <c r="A13" s="270">
        <v>7</v>
      </c>
      <c r="B13" s="289" t="s">
        <v>842</v>
      </c>
      <c r="C13" s="270" t="s">
        <v>773</v>
      </c>
      <c r="D13" s="274">
        <v>4.5449999999999999</v>
      </c>
      <c r="E13" s="187"/>
      <c r="F13" s="187">
        <f t="shared" si="0"/>
        <v>0</v>
      </c>
      <c r="G13" s="252" t="s">
        <v>805</v>
      </c>
    </row>
    <row r="14" spans="1:10" x14ac:dyDescent="0.35">
      <c r="A14" s="282" t="s">
        <v>260</v>
      </c>
      <c r="B14" s="289" t="s">
        <v>816</v>
      </c>
      <c r="C14" s="270" t="s">
        <v>835</v>
      </c>
      <c r="D14" s="117">
        <v>6</v>
      </c>
      <c r="E14" s="187"/>
      <c r="F14" s="187">
        <f t="shared" si="0"/>
        <v>0</v>
      </c>
      <c r="G14" s="252" t="s">
        <v>805</v>
      </c>
    </row>
    <row r="15" spans="1:10" s="67" customFormat="1" ht="16.5" x14ac:dyDescent="0.35">
      <c r="A15" s="276" t="s">
        <v>261</v>
      </c>
      <c r="B15" s="290" t="s">
        <v>843</v>
      </c>
      <c r="C15" s="279" t="s">
        <v>773</v>
      </c>
      <c r="D15" s="275">
        <v>0.81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76" t="s">
        <v>817</v>
      </c>
      <c r="B16" s="290" t="s">
        <v>807</v>
      </c>
      <c r="C16" s="172" t="s">
        <v>28</v>
      </c>
      <c r="D16" s="277">
        <v>1</v>
      </c>
      <c r="E16" s="187"/>
      <c r="F16" s="187">
        <f t="shared" si="0"/>
        <v>0</v>
      </c>
      <c r="G16" s="252" t="s">
        <v>812</v>
      </c>
    </row>
    <row r="17" spans="1:218" x14ac:dyDescent="0.35">
      <c r="A17" s="276" t="s">
        <v>155</v>
      </c>
      <c r="B17" s="290" t="s">
        <v>885</v>
      </c>
      <c r="C17" s="172" t="s">
        <v>78</v>
      </c>
      <c r="D17" s="277">
        <v>16</v>
      </c>
      <c r="E17" s="187"/>
      <c r="F17" s="187">
        <f t="shared" si="0"/>
        <v>0</v>
      </c>
      <c r="G17" s="252" t="s">
        <v>805</v>
      </c>
    </row>
    <row r="18" spans="1:218" x14ac:dyDescent="0.35">
      <c r="A18" s="276" t="s">
        <v>818</v>
      </c>
      <c r="B18" s="290" t="s">
        <v>885</v>
      </c>
      <c r="C18" s="172" t="s">
        <v>78</v>
      </c>
      <c r="D18" s="277">
        <v>16</v>
      </c>
      <c r="E18" s="187"/>
      <c r="F18" s="187">
        <f t="shared" si="0"/>
        <v>0</v>
      </c>
      <c r="G18" s="252" t="s">
        <v>812</v>
      </c>
    </row>
    <row r="19" spans="1:218" s="67" customFormat="1" x14ac:dyDescent="0.35">
      <c r="A19" s="278" t="s">
        <v>305</v>
      </c>
      <c r="B19" s="291" t="s">
        <v>808</v>
      </c>
      <c r="C19" s="279" t="s">
        <v>27</v>
      </c>
      <c r="D19" s="277">
        <v>16</v>
      </c>
      <c r="E19" s="187"/>
      <c r="F19" s="187">
        <f t="shared" si="0"/>
        <v>0</v>
      </c>
      <c r="G19" s="252" t="s">
        <v>805</v>
      </c>
    </row>
    <row r="20" spans="1:218" ht="16.5" x14ac:dyDescent="0.35">
      <c r="A20" s="270">
        <v>12</v>
      </c>
      <c r="B20" s="289" t="s">
        <v>381</v>
      </c>
      <c r="C20" s="270" t="s">
        <v>777</v>
      </c>
      <c r="D20" s="274">
        <v>5</v>
      </c>
      <c r="E20" s="187"/>
      <c r="F20" s="187">
        <f t="shared" si="0"/>
        <v>0</v>
      </c>
      <c r="G20" s="252" t="s">
        <v>805</v>
      </c>
    </row>
    <row r="21" spans="1:218" x14ac:dyDescent="0.35">
      <c r="A21" s="172">
        <v>13</v>
      </c>
      <c r="B21" s="290" t="s">
        <v>844</v>
      </c>
      <c r="C21" s="172" t="s">
        <v>27</v>
      </c>
      <c r="D21" s="174">
        <v>76</v>
      </c>
      <c r="E21" s="187"/>
      <c r="F21" s="187">
        <f t="shared" si="0"/>
        <v>0</v>
      </c>
      <c r="G21" s="252" t="s">
        <v>805</v>
      </c>
    </row>
    <row r="22" spans="1:218" x14ac:dyDescent="0.35">
      <c r="A22" s="172" t="s">
        <v>819</v>
      </c>
      <c r="B22" s="290" t="s">
        <v>845</v>
      </c>
      <c r="C22" s="172" t="s">
        <v>27</v>
      </c>
      <c r="D22" s="174">
        <v>76.760000000000005</v>
      </c>
      <c r="E22" s="187"/>
      <c r="F22" s="187">
        <f t="shared" si="0"/>
        <v>0</v>
      </c>
      <c r="G22" s="252" t="s">
        <v>812</v>
      </c>
    </row>
    <row r="23" spans="1:218" x14ac:dyDescent="0.35">
      <c r="A23" s="172">
        <v>14</v>
      </c>
      <c r="B23" s="290" t="s">
        <v>846</v>
      </c>
      <c r="C23" s="172" t="s">
        <v>27</v>
      </c>
      <c r="D23" s="174">
        <v>76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172">
        <v>15</v>
      </c>
      <c r="B24" s="290" t="s">
        <v>847</v>
      </c>
      <c r="C24" s="172" t="s">
        <v>27</v>
      </c>
      <c r="D24" s="174">
        <v>76</v>
      </c>
      <c r="E24" s="187"/>
      <c r="F24" s="187">
        <f t="shared" si="0"/>
        <v>0</v>
      </c>
      <c r="G24" s="252" t="s">
        <v>805</v>
      </c>
    </row>
    <row r="25" spans="1:218" x14ac:dyDescent="0.35">
      <c r="A25" s="172">
        <v>16</v>
      </c>
      <c r="B25" s="290" t="s">
        <v>848</v>
      </c>
      <c r="C25" s="172" t="s">
        <v>27</v>
      </c>
      <c r="D25" s="174">
        <v>93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172" t="s">
        <v>820</v>
      </c>
      <c r="B26" s="290" t="s">
        <v>849</v>
      </c>
      <c r="C26" s="172" t="s">
        <v>27</v>
      </c>
      <c r="D26" s="174">
        <v>93.93</v>
      </c>
      <c r="E26" s="187"/>
      <c r="F26" s="187">
        <f t="shared" si="0"/>
        <v>0</v>
      </c>
      <c r="G26" s="252" t="s">
        <v>812</v>
      </c>
      <c r="H26" s="90"/>
    </row>
    <row r="27" spans="1:218" x14ac:dyDescent="0.45">
      <c r="A27" s="172">
        <v>17</v>
      </c>
      <c r="B27" s="290" t="s">
        <v>850</v>
      </c>
      <c r="C27" s="172" t="s">
        <v>27</v>
      </c>
      <c r="D27" s="174">
        <v>93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172">
        <v>18</v>
      </c>
      <c r="B28" s="290" t="s">
        <v>851</v>
      </c>
      <c r="C28" s="172" t="s">
        <v>27</v>
      </c>
      <c r="D28" s="174">
        <v>93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821</v>
      </c>
      <c r="B29" s="289" t="s">
        <v>809</v>
      </c>
      <c r="C29" s="270" t="s">
        <v>27</v>
      </c>
      <c r="D29" s="117">
        <v>169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172">
        <v>20</v>
      </c>
      <c r="B30" s="290" t="s">
        <v>852</v>
      </c>
      <c r="C30" s="172" t="s">
        <v>19</v>
      </c>
      <c r="D30" s="280">
        <v>1.4E-2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172" t="s">
        <v>822</v>
      </c>
      <c r="B31" s="290" t="s">
        <v>112</v>
      </c>
      <c r="C31" s="172" t="s">
        <v>28</v>
      </c>
      <c r="D31" s="174">
        <v>2</v>
      </c>
      <c r="E31" s="187"/>
      <c r="F31" s="187">
        <f t="shared" si="0"/>
        <v>0</v>
      </c>
      <c r="G31" s="252" t="s">
        <v>804</v>
      </c>
    </row>
    <row r="32" spans="1:218" s="55" customFormat="1" x14ac:dyDescent="0.35">
      <c r="A32" s="270">
        <v>21</v>
      </c>
      <c r="B32" s="289" t="s">
        <v>853</v>
      </c>
      <c r="C32" s="270" t="s">
        <v>19</v>
      </c>
      <c r="D32" s="280">
        <v>0.1792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70" t="s">
        <v>556</v>
      </c>
      <c r="B33" s="289" t="s">
        <v>823</v>
      </c>
      <c r="C33" s="270" t="s">
        <v>28</v>
      </c>
      <c r="D33" s="281">
        <v>32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282" t="s">
        <v>557</v>
      </c>
      <c r="B34" s="289" t="s">
        <v>824</v>
      </c>
      <c r="C34" s="270" t="s">
        <v>27</v>
      </c>
      <c r="D34" s="117">
        <v>1.7999999999999998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172">
        <v>23</v>
      </c>
      <c r="B35" s="290" t="s">
        <v>854</v>
      </c>
      <c r="C35" s="172" t="s">
        <v>28</v>
      </c>
      <c r="D35" s="274">
        <v>32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172" t="s">
        <v>560</v>
      </c>
      <c r="B36" s="292" t="s">
        <v>855</v>
      </c>
      <c r="C36" s="172" t="s">
        <v>28</v>
      </c>
      <c r="D36" s="177">
        <v>32</v>
      </c>
      <c r="E36" s="187"/>
      <c r="F36" s="187">
        <f t="shared" si="0"/>
        <v>0</v>
      </c>
      <c r="G36" s="252" t="s">
        <v>804</v>
      </c>
    </row>
    <row r="37" spans="1:8" s="253" customFormat="1" x14ac:dyDescent="0.45">
      <c r="A37" s="172">
        <v>24</v>
      </c>
      <c r="B37" s="290" t="s">
        <v>825</v>
      </c>
      <c r="C37" s="172" t="s">
        <v>28</v>
      </c>
      <c r="D37" s="174">
        <v>10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172" t="s">
        <v>562</v>
      </c>
      <c r="B38" s="290" t="s">
        <v>856</v>
      </c>
      <c r="C38" s="172" t="s">
        <v>28</v>
      </c>
      <c r="D38" s="177">
        <v>10</v>
      </c>
      <c r="E38" s="187"/>
      <c r="F38" s="187">
        <f t="shared" si="0"/>
        <v>0</v>
      </c>
      <c r="G38" s="252" t="s">
        <v>812</v>
      </c>
    </row>
    <row r="39" spans="1:8" s="253" customFormat="1" x14ac:dyDescent="0.45">
      <c r="A39" s="172">
        <v>25</v>
      </c>
      <c r="B39" s="290" t="s">
        <v>857</v>
      </c>
      <c r="C39" s="172" t="s">
        <v>68</v>
      </c>
      <c r="D39" s="274">
        <v>4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172" t="s">
        <v>563</v>
      </c>
      <c r="B40" s="290" t="s">
        <v>858</v>
      </c>
      <c r="C40" s="172" t="s">
        <v>68</v>
      </c>
      <c r="D40" s="174">
        <v>4</v>
      </c>
      <c r="E40" s="187"/>
      <c r="F40" s="187">
        <f t="shared" si="0"/>
        <v>0</v>
      </c>
      <c r="G40" s="252" t="s">
        <v>812</v>
      </c>
    </row>
    <row r="41" spans="1:8" x14ac:dyDescent="0.35">
      <c r="A41" s="278" t="s">
        <v>826</v>
      </c>
      <c r="B41" s="290" t="s">
        <v>827</v>
      </c>
      <c r="C41" s="172" t="s">
        <v>68</v>
      </c>
      <c r="D41" s="174">
        <v>4</v>
      </c>
      <c r="E41" s="187"/>
      <c r="F41" s="187">
        <f t="shared" si="0"/>
        <v>0</v>
      </c>
      <c r="G41" s="252" t="s">
        <v>804</v>
      </c>
      <c r="H41" s="90"/>
    </row>
    <row r="42" spans="1:8" x14ac:dyDescent="0.35">
      <c r="A42" s="172">
        <v>26</v>
      </c>
      <c r="B42" s="290" t="s">
        <v>828</v>
      </c>
      <c r="C42" s="172" t="s">
        <v>28</v>
      </c>
      <c r="D42" s="174">
        <v>16</v>
      </c>
      <c r="E42" s="187"/>
      <c r="F42" s="187">
        <f t="shared" si="0"/>
        <v>0</v>
      </c>
      <c r="G42" s="252" t="s">
        <v>805</v>
      </c>
    </row>
    <row r="43" spans="1:8" x14ac:dyDescent="0.35">
      <c r="A43" s="172" t="s">
        <v>565</v>
      </c>
      <c r="B43" s="290" t="s">
        <v>859</v>
      </c>
      <c r="C43" s="172" t="s">
        <v>28</v>
      </c>
      <c r="D43" s="177">
        <v>16</v>
      </c>
      <c r="E43" s="187"/>
      <c r="F43" s="187">
        <f t="shared" si="0"/>
        <v>0</v>
      </c>
      <c r="G43" s="252" t="s">
        <v>812</v>
      </c>
      <c r="H43" s="90"/>
    </row>
    <row r="44" spans="1:8" s="55" customFormat="1" x14ac:dyDescent="0.35">
      <c r="A44" s="172">
        <v>27</v>
      </c>
      <c r="B44" s="290" t="s">
        <v>829</v>
      </c>
      <c r="C44" s="172" t="s">
        <v>28</v>
      </c>
      <c r="D44" s="177">
        <v>32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172" t="s">
        <v>567</v>
      </c>
      <c r="B45" s="290" t="s">
        <v>830</v>
      </c>
      <c r="C45" s="172" t="s">
        <v>28</v>
      </c>
      <c r="D45" s="177">
        <v>32</v>
      </c>
      <c r="E45" s="187"/>
      <c r="F45" s="187">
        <f t="shared" si="0"/>
        <v>0</v>
      </c>
      <c r="G45" s="252" t="s">
        <v>812</v>
      </c>
      <c r="H45" s="90"/>
    </row>
    <row r="46" spans="1:8" x14ac:dyDescent="0.35">
      <c r="A46" s="270">
        <v>28</v>
      </c>
      <c r="B46" s="289" t="s">
        <v>836</v>
      </c>
      <c r="C46" s="270" t="s">
        <v>28</v>
      </c>
      <c r="D46" s="281">
        <v>2</v>
      </c>
      <c r="E46" s="187"/>
      <c r="F46" s="187">
        <f t="shared" si="0"/>
        <v>0</v>
      </c>
      <c r="G46" s="252" t="s">
        <v>805</v>
      </c>
    </row>
    <row r="47" spans="1:8" x14ac:dyDescent="0.35">
      <c r="A47" s="270" t="s">
        <v>568</v>
      </c>
      <c r="B47" s="289" t="s">
        <v>860</v>
      </c>
      <c r="C47" s="270" t="s">
        <v>28</v>
      </c>
      <c r="D47" s="177">
        <v>2</v>
      </c>
      <c r="E47" s="187"/>
      <c r="F47" s="187">
        <f t="shared" si="0"/>
        <v>0</v>
      </c>
      <c r="G47" s="252" t="s">
        <v>812</v>
      </c>
      <c r="H47" s="90"/>
    </row>
    <row r="48" spans="1:8" x14ac:dyDescent="0.35">
      <c r="A48" s="270">
        <v>29</v>
      </c>
      <c r="B48" s="289" t="s">
        <v>837</v>
      </c>
      <c r="C48" s="270" t="s">
        <v>28</v>
      </c>
      <c r="D48" s="281">
        <v>2</v>
      </c>
      <c r="E48" s="187"/>
      <c r="F48" s="187">
        <f t="shared" si="0"/>
        <v>0</v>
      </c>
      <c r="G48" s="252" t="s">
        <v>805</v>
      </c>
    </row>
    <row r="49" spans="1:8" x14ac:dyDescent="0.35">
      <c r="A49" s="270" t="s">
        <v>569</v>
      </c>
      <c r="B49" s="289" t="s">
        <v>861</v>
      </c>
      <c r="C49" s="270" t="s">
        <v>28</v>
      </c>
      <c r="D49" s="177">
        <v>2</v>
      </c>
      <c r="E49" s="187"/>
      <c r="F49" s="187">
        <f t="shared" si="0"/>
        <v>0</v>
      </c>
      <c r="G49" s="252" t="s">
        <v>812</v>
      </c>
      <c r="H49" s="90"/>
    </row>
    <row r="50" spans="1:8" x14ac:dyDescent="0.35">
      <c r="A50" s="270">
        <v>30</v>
      </c>
      <c r="B50" s="289" t="s">
        <v>838</v>
      </c>
      <c r="C50" s="270" t="s">
        <v>28</v>
      </c>
      <c r="D50" s="281">
        <v>32</v>
      </c>
      <c r="E50" s="187"/>
      <c r="F50" s="187">
        <f t="shared" si="0"/>
        <v>0</v>
      </c>
      <c r="G50" s="252" t="s">
        <v>805</v>
      </c>
    </row>
    <row r="51" spans="1:8" x14ac:dyDescent="0.35">
      <c r="A51" s="270" t="s">
        <v>570</v>
      </c>
      <c r="B51" s="289" t="s">
        <v>862</v>
      </c>
      <c r="C51" s="270" t="s">
        <v>28</v>
      </c>
      <c r="D51" s="177">
        <v>32</v>
      </c>
      <c r="E51" s="187"/>
      <c r="F51" s="187">
        <f t="shared" si="0"/>
        <v>0</v>
      </c>
      <c r="G51" s="252" t="s">
        <v>812</v>
      </c>
      <c r="H51" s="90"/>
    </row>
    <row r="52" spans="1:8" s="55" customFormat="1" x14ac:dyDescent="0.35">
      <c r="A52" s="270">
        <v>31</v>
      </c>
      <c r="B52" s="289" t="s">
        <v>863</v>
      </c>
      <c r="C52" s="270" t="s">
        <v>28</v>
      </c>
      <c r="D52" s="283">
        <v>1</v>
      </c>
      <c r="E52" s="187"/>
      <c r="F52" s="187">
        <f t="shared" si="0"/>
        <v>0</v>
      </c>
      <c r="G52" s="252" t="s">
        <v>805</v>
      </c>
    </row>
    <row r="53" spans="1:8" s="55" customFormat="1" x14ac:dyDescent="0.35">
      <c r="A53" s="270" t="s">
        <v>571</v>
      </c>
      <c r="B53" s="289" t="s">
        <v>831</v>
      </c>
      <c r="C53" s="270" t="s">
        <v>28</v>
      </c>
      <c r="D53" s="177">
        <v>1</v>
      </c>
      <c r="E53" s="187"/>
      <c r="F53" s="187">
        <f t="shared" si="0"/>
        <v>0</v>
      </c>
      <c r="G53" s="252" t="s">
        <v>812</v>
      </c>
      <c r="H53" s="90"/>
    </row>
    <row r="54" spans="1:8" x14ac:dyDescent="0.35">
      <c r="A54" s="278" t="s">
        <v>572</v>
      </c>
      <c r="B54" s="290" t="s">
        <v>864</v>
      </c>
      <c r="C54" s="172" t="s">
        <v>19</v>
      </c>
      <c r="D54" s="284">
        <v>3.8910000000000004E-3</v>
      </c>
      <c r="E54" s="187"/>
      <c r="F54" s="187">
        <f t="shared" si="0"/>
        <v>0</v>
      </c>
      <c r="G54" s="252" t="s">
        <v>805</v>
      </c>
    </row>
    <row r="55" spans="1:8" x14ac:dyDescent="0.35">
      <c r="A55" s="270">
        <v>33</v>
      </c>
      <c r="B55" s="289" t="s">
        <v>865</v>
      </c>
      <c r="C55" s="270" t="s">
        <v>68</v>
      </c>
      <c r="D55" s="274">
        <v>32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70" t="s">
        <v>575</v>
      </c>
      <c r="B56" s="289" t="s">
        <v>866</v>
      </c>
      <c r="C56" s="270" t="s">
        <v>68</v>
      </c>
      <c r="D56" s="177">
        <v>32</v>
      </c>
      <c r="E56" s="187"/>
      <c r="F56" s="187">
        <f t="shared" si="0"/>
        <v>0</v>
      </c>
      <c r="G56" s="252" t="s">
        <v>804</v>
      </c>
    </row>
    <row r="57" spans="1:8" s="55" customFormat="1" x14ac:dyDescent="0.35">
      <c r="A57" s="172">
        <v>34</v>
      </c>
      <c r="B57" s="290" t="s">
        <v>867</v>
      </c>
      <c r="C57" s="172" t="s">
        <v>68</v>
      </c>
      <c r="D57" s="283">
        <v>16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172" t="s">
        <v>577</v>
      </c>
      <c r="B58" s="290" t="s">
        <v>832</v>
      </c>
      <c r="C58" s="172" t="s">
        <v>68</v>
      </c>
      <c r="D58" s="177">
        <v>16</v>
      </c>
      <c r="E58" s="187"/>
      <c r="F58" s="187">
        <f t="shared" si="0"/>
        <v>0</v>
      </c>
      <c r="G58" s="252" t="s">
        <v>804</v>
      </c>
    </row>
    <row r="59" spans="1:8" s="55" customFormat="1" x14ac:dyDescent="0.35">
      <c r="A59" s="172">
        <v>35</v>
      </c>
      <c r="B59" s="290" t="s">
        <v>868</v>
      </c>
      <c r="C59" s="172" t="s">
        <v>68</v>
      </c>
      <c r="D59" s="274">
        <v>16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172" t="s">
        <v>350</v>
      </c>
      <c r="B60" s="290" t="s">
        <v>869</v>
      </c>
      <c r="C60" s="172" t="s">
        <v>68</v>
      </c>
      <c r="D60" s="174">
        <v>16</v>
      </c>
      <c r="E60" s="187"/>
      <c r="F60" s="187">
        <f t="shared" si="0"/>
        <v>0</v>
      </c>
      <c r="G60" s="252" t="s">
        <v>812</v>
      </c>
    </row>
    <row r="61" spans="1:8" s="55" customFormat="1" x14ac:dyDescent="0.35">
      <c r="A61" s="276" t="s">
        <v>578</v>
      </c>
      <c r="B61" s="292" t="s">
        <v>870</v>
      </c>
      <c r="C61" s="279" t="s">
        <v>68</v>
      </c>
      <c r="D61" s="285">
        <v>32</v>
      </c>
      <c r="E61" s="187"/>
      <c r="F61" s="187">
        <f t="shared" si="0"/>
        <v>0</v>
      </c>
      <c r="G61" s="252" t="s">
        <v>804</v>
      </c>
      <c r="H61" s="90"/>
    </row>
    <row r="62" spans="1:8" s="55" customFormat="1" x14ac:dyDescent="0.35">
      <c r="A62" s="172">
        <v>36</v>
      </c>
      <c r="B62" s="290" t="s">
        <v>871</v>
      </c>
      <c r="C62" s="172" t="s">
        <v>19</v>
      </c>
      <c r="D62" s="284">
        <v>2.1440000000000001E-3</v>
      </c>
      <c r="E62" s="187"/>
      <c r="F62" s="187">
        <f t="shared" si="0"/>
        <v>0</v>
      </c>
      <c r="G62" s="252" t="s">
        <v>805</v>
      </c>
      <c r="H62" s="90"/>
    </row>
    <row r="63" spans="1:8" s="55" customFormat="1" x14ac:dyDescent="0.35">
      <c r="A63" s="172" t="s">
        <v>352</v>
      </c>
      <c r="B63" s="290" t="s">
        <v>833</v>
      </c>
      <c r="C63" s="172" t="s">
        <v>28</v>
      </c>
      <c r="D63" s="174">
        <v>16</v>
      </c>
      <c r="E63" s="187"/>
      <c r="F63" s="187">
        <f t="shared" si="0"/>
        <v>0</v>
      </c>
      <c r="G63" s="252" t="s">
        <v>804</v>
      </c>
    </row>
    <row r="64" spans="1:8" s="55" customFormat="1" x14ac:dyDescent="0.35">
      <c r="A64" s="278" t="s">
        <v>353</v>
      </c>
      <c r="B64" s="290" t="s">
        <v>872</v>
      </c>
      <c r="C64" s="172" t="s">
        <v>19</v>
      </c>
      <c r="D64" s="284">
        <v>2.4599999999999995E-3</v>
      </c>
      <c r="E64" s="187"/>
      <c r="F64" s="187">
        <f t="shared" si="0"/>
        <v>0</v>
      </c>
      <c r="G64" s="252" t="s">
        <v>805</v>
      </c>
      <c r="H64" s="90"/>
    </row>
    <row r="65" spans="1:8" s="55" customFormat="1" x14ac:dyDescent="0.35">
      <c r="A65" s="278" t="s">
        <v>354</v>
      </c>
      <c r="B65" s="290" t="s">
        <v>873</v>
      </c>
      <c r="C65" s="172" t="s">
        <v>27</v>
      </c>
      <c r="D65" s="177">
        <v>0.6</v>
      </c>
      <c r="E65" s="187"/>
      <c r="F65" s="187">
        <f t="shared" si="0"/>
        <v>0</v>
      </c>
      <c r="G65" s="252" t="s">
        <v>804</v>
      </c>
    </row>
    <row r="66" spans="1:8" s="55" customFormat="1" x14ac:dyDescent="0.35">
      <c r="A66" s="172">
        <v>38</v>
      </c>
      <c r="B66" s="290" t="s">
        <v>874</v>
      </c>
      <c r="C66" s="172" t="s">
        <v>68</v>
      </c>
      <c r="D66" s="283">
        <v>2</v>
      </c>
      <c r="E66" s="187"/>
      <c r="F66" s="187">
        <f t="shared" si="0"/>
        <v>0</v>
      </c>
      <c r="G66" s="252" t="s">
        <v>805</v>
      </c>
      <c r="H66" s="90"/>
    </row>
    <row r="67" spans="1:8" s="55" customFormat="1" x14ac:dyDescent="0.35">
      <c r="A67" s="172" t="s">
        <v>579</v>
      </c>
      <c r="B67" s="290" t="s">
        <v>875</v>
      </c>
      <c r="C67" s="172" t="s">
        <v>68</v>
      </c>
      <c r="D67" s="177">
        <v>2</v>
      </c>
      <c r="E67" s="187"/>
      <c r="F67" s="187">
        <f t="shared" si="0"/>
        <v>0</v>
      </c>
      <c r="G67" s="252" t="s">
        <v>804</v>
      </c>
    </row>
    <row r="68" spans="1:8" s="55" customFormat="1" x14ac:dyDescent="0.35">
      <c r="A68" s="172">
        <v>39</v>
      </c>
      <c r="B68" s="290" t="s">
        <v>876</v>
      </c>
      <c r="C68" s="172" t="s">
        <v>68</v>
      </c>
      <c r="D68" s="283">
        <v>1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172" t="s">
        <v>580</v>
      </c>
      <c r="B69" s="290" t="s">
        <v>877</v>
      </c>
      <c r="C69" s="172" t="s">
        <v>68</v>
      </c>
      <c r="D69" s="177">
        <v>1</v>
      </c>
      <c r="E69" s="187"/>
      <c r="F69" s="187">
        <f t="shared" si="0"/>
        <v>0</v>
      </c>
      <c r="G69" s="252" t="s">
        <v>804</v>
      </c>
    </row>
    <row r="70" spans="1:8" s="55" customFormat="1" x14ac:dyDescent="0.35">
      <c r="A70" s="172">
        <v>40</v>
      </c>
      <c r="B70" s="292" t="s">
        <v>878</v>
      </c>
      <c r="C70" s="172" t="s">
        <v>834</v>
      </c>
      <c r="D70" s="274">
        <v>2</v>
      </c>
      <c r="E70" s="187"/>
      <c r="F70" s="187">
        <f t="shared" si="0"/>
        <v>0</v>
      </c>
      <c r="G70" s="252" t="s">
        <v>805</v>
      </c>
      <c r="H70" s="90"/>
    </row>
    <row r="71" spans="1:8" s="55" customFormat="1" x14ac:dyDescent="0.35">
      <c r="A71" s="172">
        <v>41</v>
      </c>
      <c r="B71" s="290" t="s">
        <v>879</v>
      </c>
      <c r="C71" s="172" t="s">
        <v>211</v>
      </c>
      <c r="D71" s="177">
        <v>1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172" t="s">
        <v>582</v>
      </c>
      <c r="B72" s="290" t="s">
        <v>880</v>
      </c>
      <c r="C72" s="172" t="s">
        <v>27</v>
      </c>
      <c r="D72" s="174">
        <v>0.4</v>
      </c>
      <c r="E72" s="187"/>
      <c r="F72" s="187">
        <f t="shared" ref="F72:F76" si="1">D72*E72</f>
        <v>0</v>
      </c>
      <c r="G72" s="252" t="s">
        <v>804</v>
      </c>
      <c r="H72" s="90"/>
    </row>
    <row r="73" spans="1:8" s="55" customFormat="1" x14ac:dyDescent="0.35">
      <c r="A73" s="172">
        <v>42</v>
      </c>
      <c r="B73" s="290" t="s">
        <v>881</v>
      </c>
      <c r="C73" s="172" t="s">
        <v>211</v>
      </c>
      <c r="D73" s="177">
        <v>1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172" t="s">
        <v>583</v>
      </c>
      <c r="B74" s="290" t="s">
        <v>882</v>
      </c>
      <c r="C74" s="172" t="s">
        <v>27</v>
      </c>
      <c r="D74" s="174">
        <v>0.4</v>
      </c>
      <c r="E74" s="187"/>
      <c r="F74" s="187">
        <f t="shared" si="1"/>
        <v>0</v>
      </c>
      <c r="G74" s="252" t="s">
        <v>812</v>
      </c>
      <c r="H74" s="90"/>
    </row>
    <row r="75" spans="1:8" s="55" customFormat="1" x14ac:dyDescent="0.35">
      <c r="A75" s="172">
        <v>43</v>
      </c>
      <c r="B75" s="290" t="s">
        <v>883</v>
      </c>
      <c r="C75" s="172" t="s">
        <v>211</v>
      </c>
      <c r="D75" s="177">
        <v>16</v>
      </c>
      <c r="E75" s="187"/>
      <c r="F75" s="187">
        <f t="shared" si="1"/>
        <v>0</v>
      </c>
      <c r="G75" s="252" t="s">
        <v>805</v>
      </c>
    </row>
    <row r="76" spans="1:8" s="55" customFormat="1" ht="16.5" thickBot="1" x14ac:dyDescent="0.4">
      <c r="A76" s="172" t="s">
        <v>584</v>
      </c>
      <c r="B76" s="290" t="s">
        <v>884</v>
      </c>
      <c r="C76" s="172" t="s">
        <v>27</v>
      </c>
      <c r="D76" s="174">
        <v>6.4</v>
      </c>
      <c r="E76" s="187"/>
      <c r="F76" s="187">
        <f t="shared" si="1"/>
        <v>0</v>
      </c>
      <c r="G76" s="252" t="s">
        <v>812</v>
      </c>
      <c r="H76" s="90"/>
    </row>
    <row r="77" spans="1:8" ht="16.5" thickBot="1" x14ac:dyDescent="0.4">
      <c r="A77" s="215"/>
      <c r="B77" s="255" t="s">
        <v>30</v>
      </c>
      <c r="C77" s="218"/>
      <c r="D77" s="265"/>
      <c r="E77" s="265"/>
      <c r="F77" s="221">
        <f>SUM(F7:F76)</f>
        <v>0</v>
      </c>
    </row>
    <row r="78" spans="1:8" ht="16.5" thickBot="1" x14ac:dyDescent="0.4">
      <c r="A78" s="231"/>
      <c r="B78" s="256" t="s">
        <v>810</v>
      </c>
      <c r="C78" s="226"/>
      <c r="D78" s="266"/>
      <c r="E78" s="266"/>
      <c r="F78" s="267">
        <f>F77*C78</f>
        <v>0</v>
      </c>
    </row>
    <row r="79" spans="1:8" ht="16.5" thickBot="1" x14ac:dyDescent="0.4">
      <c r="A79" s="224"/>
      <c r="B79" s="257" t="s">
        <v>32</v>
      </c>
      <c r="C79" s="227"/>
      <c r="D79" s="268"/>
      <c r="E79" s="268"/>
      <c r="F79" s="221">
        <f>SUM(F77:F78)</f>
        <v>0</v>
      </c>
    </row>
    <row r="80" spans="1:8" ht="16.5" thickBot="1" x14ac:dyDescent="0.4">
      <c r="A80" s="231"/>
      <c r="B80" s="256" t="s">
        <v>34</v>
      </c>
      <c r="C80" s="226"/>
      <c r="D80" s="266"/>
      <c r="E80" s="266"/>
      <c r="F80" s="267">
        <f>F79*C80</f>
        <v>0</v>
      </c>
    </row>
    <row r="81" spans="1:6" ht="16.5" thickBot="1" x14ac:dyDescent="0.4">
      <c r="A81" s="224"/>
      <c r="B81" s="257" t="s">
        <v>32</v>
      </c>
      <c r="C81" s="227"/>
      <c r="D81" s="268"/>
      <c r="E81" s="268"/>
      <c r="F81" s="221">
        <f>SUM(F79:F80)</f>
        <v>0</v>
      </c>
    </row>
    <row r="82" spans="1:6" ht="16.5" thickBot="1" x14ac:dyDescent="0.4">
      <c r="A82" s="224"/>
      <c r="B82" s="258" t="s">
        <v>811</v>
      </c>
      <c r="C82" s="251"/>
      <c r="D82" s="268"/>
      <c r="E82" s="268"/>
      <c r="F82" s="269">
        <f>F81*C82</f>
        <v>0</v>
      </c>
    </row>
    <row r="83" spans="1:6" ht="16.5" thickBot="1" x14ac:dyDescent="0.4">
      <c r="A83" s="231"/>
      <c r="B83" s="259" t="s">
        <v>32</v>
      </c>
      <c r="C83" s="234"/>
      <c r="D83" s="266"/>
      <c r="E83" s="266"/>
      <c r="F83" s="266">
        <f>SUM(F81:F82)</f>
        <v>0</v>
      </c>
    </row>
    <row r="84" spans="1:6" ht="15" customHeight="1" x14ac:dyDescent="0.35"/>
    <row r="85" spans="1:6" ht="5.25" customHeight="1" x14ac:dyDescent="0.35"/>
  </sheetData>
  <autoFilter ref="A6:G8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2022-08-03T14:18:12Z</dcterms:modified>
</cp:coreProperties>
</file>